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parksandforests-my.sharepoint.com/personal/pmetzger_paparksandforests_onmicrosoft_com/Documents/PPFF Files/EconBen and Keystone Fund/For Website/"/>
    </mc:Choice>
  </mc:AlternateContent>
  <xr:revisionPtr revIDLastSave="3" documentId="8_{E0235207-746D-40CE-B41E-E31B71012984}" xr6:coauthVersionLast="47" xr6:coauthVersionMax="47" xr10:uidLastSave="{55547A98-BE29-42DD-8018-192713E28CC1}"/>
  <bookViews>
    <workbookView xWindow="-120" yWindow="-120" windowWidth="29040" windowHeight="15840" xr2:uid="{8B22EBEA-8F35-4371-894B-12067AA4E57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C13" i="1"/>
</calcChain>
</file>

<file path=xl/sharedStrings.xml><?xml version="1.0" encoding="utf-8"?>
<sst xmlns="http://schemas.openxmlformats.org/spreadsheetml/2006/main" count="131" uniqueCount="115">
  <si>
    <t>County</t>
  </si>
  <si>
    <t>Est. Annual Value of Open Space</t>
  </si>
  <si>
    <t>Population *2010 Census</t>
  </si>
  <si>
    <t>Est. Savings from Natural System Services</t>
  </si>
  <si>
    <t>Health Care Savings from Reduced Air Pollution</t>
  </si>
  <si>
    <t>Est. Health-Realted Cost Savings from Rec.</t>
  </si>
  <si>
    <t>Est.  Economic Impact of Outdoor Rec.</t>
  </si>
  <si>
    <t>Employment (Jobs)</t>
  </si>
  <si>
    <t>State and Local Taxes</t>
  </si>
  <si>
    <t>Est. Property Value Added from Open Space</t>
  </si>
  <si>
    <t>Total Protected Open Space (Acres)</t>
  </si>
  <si>
    <t>Percentage of Total Area</t>
  </si>
  <si>
    <t>Document</t>
  </si>
  <si>
    <t>Date</t>
  </si>
  <si>
    <t>Berks</t>
  </si>
  <si>
    <t>$655.0 Million</t>
  </si>
  <si>
    <t>Return on Environment</t>
  </si>
  <si>
    <t>Carbon</t>
  </si>
  <si>
    <t>$800 Million</t>
  </si>
  <si>
    <t>$652.4 Million</t>
  </si>
  <si>
    <t>$7.9 Million</t>
  </si>
  <si>
    <t>$108.8 Million</t>
  </si>
  <si>
    <t>$5.1 Million</t>
  </si>
  <si>
    <t>$14.4 Million</t>
  </si>
  <si>
    <t>Chester</t>
  </si>
  <si>
    <t>$614.0 Million</t>
  </si>
  <si>
    <t>$13.5 Million</t>
  </si>
  <si>
    <t>$324.6 Million</t>
  </si>
  <si>
    <t>$238.0 Million</t>
  </si>
  <si>
    <t>$4.3 Million</t>
  </si>
  <si>
    <t>$1.7 Billion</t>
  </si>
  <si>
    <t>Cumberland</t>
  </si>
  <si>
    <t>$1+ Billion</t>
  </si>
  <si>
    <t>$739.1 Million</t>
  </si>
  <si>
    <t>$53.3 Million</t>
  </si>
  <si>
    <t>$521.5 Million</t>
  </si>
  <si>
    <t>$38.9 Million</t>
  </si>
  <si>
    <t>Dauphin</t>
  </si>
  <si>
    <t>$939 Million</t>
  </si>
  <si>
    <t>$573.7 Million</t>
  </si>
  <si>
    <t>$9.1 Million</t>
  </si>
  <si>
    <t>$359.4 Million</t>
  </si>
  <si>
    <t>$16.5 Million</t>
  </si>
  <si>
    <t>$50.5 Million</t>
  </si>
  <si>
    <t>Delaware Valley</t>
  </si>
  <si>
    <t>$133.0 Million</t>
  </si>
  <si>
    <t>$15.1 Million</t>
  </si>
  <si>
    <t>$1.3 Billion</t>
  </si>
  <si>
    <t>$577.0 Million</t>
  </si>
  <si>
    <t>$30.2 Million</t>
  </si>
  <si>
    <t>$16.3 Billion</t>
  </si>
  <si>
    <t>Franklin</t>
  </si>
  <si>
    <t>$844.0 Million</t>
  </si>
  <si>
    <t>$14.9 Million</t>
  </si>
  <si>
    <t>$99.3 Million</t>
  </si>
  <si>
    <t>$161.0 Million</t>
  </si>
  <si>
    <t>$8.6 Million</t>
  </si>
  <si>
    <t>Lebanon</t>
  </si>
  <si>
    <t>$575 Million</t>
  </si>
  <si>
    <t>$309.8 Million</t>
  </si>
  <si>
    <t>$7.1 Million</t>
  </si>
  <si>
    <t>$67.0 Million</t>
  </si>
  <si>
    <t>$183.9 Million</t>
  </si>
  <si>
    <t>Lehigh Valley</t>
  </si>
  <si>
    <t>$355.5 Million</t>
  </si>
  <si>
    <t>$3.6 Million</t>
  </si>
  <si>
    <t>$54.0 Million</t>
  </si>
  <si>
    <t>$795.7 Million</t>
  </si>
  <si>
    <t>$58.9 Million</t>
  </si>
  <si>
    <t>$1.9 Billion</t>
  </si>
  <si>
    <t>Montgomery</t>
  </si>
  <si>
    <t>$221.6 Million</t>
  </si>
  <si>
    <t>$1.3 Million</t>
  </si>
  <si>
    <t>$468.0 Million</t>
  </si>
  <si>
    <t>$160.0 Million</t>
  </si>
  <si>
    <t>$2.5 Million</t>
  </si>
  <si>
    <t>$2.8 Billion</t>
  </si>
  <si>
    <t>Perry</t>
  </si>
  <si>
    <t>$900 Million</t>
  </si>
  <si>
    <t>$830.6 Million</t>
  </si>
  <si>
    <t>$14 Million</t>
  </si>
  <si>
    <t>$31.6 Million</t>
  </si>
  <si>
    <t>$59.3 Million</t>
  </si>
  <si>
    <t>$3.0 Million</t>
  </si>
  <si>
    <t>N/A*</t>
  </si>
  <si>
    <t>Totals</t>
  </si>
  <si>
    <t>$5.93 Billion</t>
  </si>
  <si>
    <t>$139.8 Million</t>
  </si>
  <si>
    <t>$3.17 Billion</t>
  </si>
  <si>
    <t>$177.1 Million</t>
  </si>
  <si>
    <t>*no sig. value in rural areas</t>
  </si>
  <si>
    <t>Overall PA Fact Sheet</t>
  </si>
  <si>
    <t>Economic Impact of Local Parks, Rec, and Open Space</t>
  </si>
  <si>
    <t>Valuing Clean Water</t>
  </si>
  <si>
    <t>Streams and Waterways</t>
  </si>
  <si>
    <t>Ecosystem Service Benefits</t>
  </si>
  <si>
    <t>Value of Air Quality Improvement</t>
  </si>
  <si>
    <t>Water Supply Value</t>
  </si>
  <si>
    <t>Food/ Nutrition Value</t>
  </si>
  <si>
    <t xml:space="preserve">Visitor Spending </t>
  </si>
  <si>
    <t>Recreation Spending</t>
  </si>
  <si>
    <t>Value of Flood and Extreme Event Protection</t>
  </si>
  <si>
    <t>Est. Increased Property Value</t>
  </si>
  <si>
    <t>Aesthetic Value</t>
  </si>
  <si>
    <t>Laurel Highlands Region</t>
  </si>
  <si>
    <t>6000 Miles</t>
  </si>
  <si>
    <t>$3.7 Billion</t>
  </si>
  <si>
    <t>$374.1 Million</t>
  </si>
  <si>
    <t>$87.1 Million</t>
  </si>
  <si>
    <t>$1.02 Billion</t>
  </si>
  <si>
    <t>$1.82 Billion</t>
  </si>
  <si>
    <t>$338.5 Miilion</t>
  </si>
  <si>
    <t>$897 Million</t>
  </si>
  <si>
    <t>$36-$765 Million</t>
  </si>
  <si>
    <t>$587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</si>
</sst>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ittatinnyridge.org/wp-content/uploads/2015/04/ReturnOnEnvironment.LV_.Dec-18-2014.pdf" TargetMode="External"/><Relationship Id="rId13" Type="http://schemas.openxmlformats.org/officeDocument/2006/relationships/hyperlink" Target="https://pecpa.org/wp-content/uploads/2022/06/Exec-Summar-52021.pdf" TargetMode="External"/><Relationship Id="rId3" Type="http://schemas.openxmlformats.org/officeDocument/2006/relationships/hyperlink" Target="https://www.chesco.org/DocumentCenter/View/49690/ROE-Full-Document" TargetMode="External"/><Relationship Id="rId7" Type="http://schemas.openxmlformats.org/officeDocument/2006/relationships/hyperlink" Target="https://kittatinnyridge.org/wp-content/uploads/2020/03/KIT_ROE_lebanon_summaryreport.pdf" TargetMode="External"/><Relationship Id="rId12" Type="http://schemas.openxmlformats.org/officeDocument/2006/relationships/hyperlink" Target="https://kittatinnyridge.org/wp-content/uploads/2015/04/FINAL-DRAFT-DAUPHIN-COUNTY-April-2.pdf" TargetMode="External"/><Relationship Id="rId2" Type="http://schemas.openxmlformats.org/officeDocument/2006/relationships/hyperlink" Target="https://kittatinnyridge.org/wp-content/uploads/2018/07/KIT_ROE_carbon_report_final.pdf" TargetMode="External"/><Relationship Id="rId1" Type="http://schemas.openxmlformats.org/officeDocument/2006/relationships/hyperlink" Target="https://berksnature.org/wp-content/uploads/2021/06/business-of-nature-2012.pdf" TargetMode="External"/><Relationship Id="rId6" Type="http://schemas.openxmlformats.org/officeDocument/2006/relationships/hyperlink" Target="https://kittatinnyridge.org/wp-content/uploads/2021/06/KIT_ROE_franklin_summaryreport.pdf" TargetMode="External"/><Relationship Id="rId11" Type="http://schemas.openxmlformats.org/officeDocument/2006/relationships/hyperlink" Target="http://keystonefund.org/wp-content/uploads/sites/5/2014/03/dcnr_009692.pdf" TargetMode="External"/><Relationship Id="rId5" Type="http://schemas.openxmlformats.org/officeDocument/2006/relationships/hyperlink" Target="https://www.dvrpc.org/reports/11033A.pdf" TargetMode="External"/><Relationship Id="rId10" Type="http://schemas.openxmlformats.org/officeDocument/2006/relationships/hyperlink" Target="https://kittatinnyridge.org/wp-content/uploads/2019/03/KIT_ROE_perry_report_7.pdf" TargetMode="External"/><Relationship Id="rId4" Type="http://schemas.openxmlformats.org/officeDocument/2006/relationships/hyperlink" Target="https://kittatinnyridge.org/wp-content/uploads/2015/04/KIT_ROE_cumberland_6.pdf" TargetMode="External"/><Relationship Id="rId9" Type="http://schemas.openxmlformats.org/officeDocument/2006/relationships/hyperlink" Target="https://www.montcopa.org/DocumentCenter/View/34757/ESI-ROE_MontgomeryCo_April2022-02WEB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0F67-F477-4B73-8870-12CFFCFD24E5}">
  <dimension ref="A1:N19"/>
  <sheetViews>
    <sheetView tabSelected="1" workbookViewId="0">
      <selection activeCell="G24" sqref="G24"/>
    </sheetView>
  </sheetViews>
  <sheetFormatPr defaultRowHeight="15"/>
  <cols>
    <col min="1" max="1" width="22.5703125" style="4" bestFit="1" customWidth="1"/>
    <col min="2" max="2" width="11.7109375" style="4" bestFit="1" customWidth="1"/>
    <col min="3" max="3" width="10.7109375" style="4" bestFit="1" customWidth="1"/>
    <col min="4" max="4" width="13.42578125" style="4" bestFit="1" customWidth="1"/>
    <col min="5" max="5" width="13.5703125" style="4" bestFit="1" customWidth="1"/>
    <col min="6" max="7" width="13.42578125" style="4" bestFit="1" customWidth="1"/>
    <col min="8" max="8" width="18.28515625" style="4" bestFit="1" customWidth="1"/>
    <col min="9" max="9" width="13.5703125" style="4" bestFit="1" customWidth="1"/>
    <col min="10" max="10" width="25.28515625" style="4" bestFit="1" customWidth="1"/>
    <col min="11" max="11" width="15.5703125" style="4" bestFit="1" customWidth="1"/>
    <col min="12" max="12" width="11.7109375" style="4" bestFit="1" customWidth="1"/>
    <col min="13" max="13" width="48.7109375" style="4" bestFit="1" customWidth="1"/>
    <col min="14" max="14" width="7.28515625" style="4" customWidth="1"/>
    <col min="15" max="16384" width="9.140625" style="4"/>
  </cols>
  <sheetData>
    <row r="1" spans="1:14" ht="60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</row>
    <row r="2" spans="1:14">
      <c r="A2" s="5" t="s">
        <v>14</v>
      </c>
      <c r="B2" s="5"/>
      <c r="C2" s="6">
        <v>411442</v>
      </c>
      <c r="D2" s="5" t="s">
        <v>15</v>
      </c>
      <c r="E2" s="5"/>
      <c r="F2" s="5"/>
      <c r="G2" s="5"/>
      <c r="H2" s="6">
        <v>6000</v>
      </c>
      <c r="I2" s="6"/>
      <c r="J2" s="5"/>
      <c r="K2" s="5"/>
      <c r="L2" s="5"/>
      <c r="M2" s="7" t="s">
        <v>16</v>
      </c>
      <c r="N2" s="5">
        <v>2012</v>
      </c>
    </row>
    <row r="3" spans="1:14">
      <c r="A3" s="8" t="s">
        <v>17</v>
      </c>
      <c r="B3" s="9" t="s">
        <v>18</v>
      </c>
      <c r="C3" s="10">
        <v>65249</v>
      </c>
      <c r="D3" s="9" t="s">
        <v>19</v>
      </c>
      <c r="E3" s="9" t="s">
        <v>20</v>
      </c>
      <c r="F3" s="9"/>
      <c r="G3" s="9" t="s">
        <v>21</v>
      </c>
      <c r="H3" s="10">
        <v>823</v>
      </c>
      <c r="I3" s="10" t="s">
        <v>22</v>
      </c>
      <c r="J3" s="9" t="s">
        <v>23</v>
      </c>
      <c r="K3" s="9"/>
      <c r="L3" s="9"/>
      <c r="M3" s="11" t="s">
        <v>16</v>
      </c>
      <c r="N3" s="9">
        <v>2018</v>
      </c>
    </row>
    <row r="4" spans="1:14">
      <c r="A4" s="5" t="s">
        <v>24</v>
      </c>
      <c r="B4" s="5"/>
      <c r="C4" s="6">
        <v>498886</v>
      </c>
      <c r="D4" s="5" t="s">
        <v>25</v>
      </c>
      <c r="E4" s="5" t="s">
        <v>26</v>
      </c>
      <c r="F4" s="5" t="s">
        <v>27</v>
      </c>
      <c r="G4" s="5" t="s">
        <v>28</v>
      </c>
      <c r="H4" s="6">
        <v>1800</v>
      </c>
      <c r="I4" s="6" t="s">
        <v>29</v>
      </c>
      <c r="J4" s="5" t="s">
        <v>30</v>
      </c>
      <c r="K4" s="6">
        <v>136015</v>
      </c>
      <c r="L4" s="12">
        <v>0.28000000000000003</v>
      </c>
      <c r="M4" s="7" t="s">
        <v>16</v>
      </c>
      <c r="N4" s="5">
        <v>2019</v>
      </c>
    </row>
    <row r="5" spans="1:14">
      <c r="A5" s="8" t="s">
        <v>31</v>
      </c>
      <c r="B5" s="9" t="s">
        <v>32</v>
      </c>
      <c r="C5" s="10">
        <v>235406</v>
      </c>
      <c r="D5" s="9" t="s">
        <v>33</v>
      </c>
      <c r="E5" s="9" t="s">
        <v>34</v>
      </c>
      <c r="F5" s="9"/>
      <c r="G5" s="9" t="s">
        <v>35</v>
      </c>
      <c r="H5" s="10">
        <v>6656</v>
      </c>
      <c r="I5" s="10" t="s">
        <v>36</v>
      </c>
      <c r="J5" s="9"/>
      <c r="K5" s="10">
        <v>55000</v>
      </c>
      <c r="L5" s="13">
        <v>0.15</v>
      </c>
      <c r="M5" s="11" t="s">
        <v>16</v>
      </c>
      <c r="N5" s="9">
        <v>2015</v>
      </c>
    </row>
    <row r="6" spans="1:14">
      <c r="A6" s="5" t="s">
        <v>37</v>
      </c>
      <c r="B6" s="5" t="s">
        <v>38</v>
      </c>
      <c r="C6" s="6">
        <v>268100</v>
      </c>
      <c r="D6" s="5" t="s">
        <v>39</v>
      </c>
      <c r="E6" s="5" t="s">
        <v>40</v>
      </c>
      <c r="F6" s="5"/>
      <c r="G6" s="5" t="s">
        <v>41</v>
      </c>
      <c r="H6" s="6">
        <v>3440</v>
      </c>
      <c r="I6" s="6" t="s">
        <v>42</v>
      </c>
      <c r="J6" s="5" t="s">
        <v>43</v>
      </c>
      <c r="K6" s="6">
        <v>152124</v>
      </c>
      <c r="L6" s="12">
        <v>0.43</v>
      </c>
      <c r="M6" s="7" t="s">
        <v>16</v>
      </c>
      <c r="N6" s="5">
        <v>2016</v>
      </c>
    </row>
    <row r="7" spans="1:14">
      <c r="A7" s="8" t="s">
        <v>44</v>
      </c>
      <c r="B7" s="9"/>
      <c r="C7" s="10">
        <v>4008994</v>
      </c>
      <c r="D7" s="9" t="s">
        <v>45</v>
      </c>
      <c r="E7" s="9" t="s">
        <v>46</v>
      </c>
      <c r="F7" s="9" t="s">
        <v>47</v>
      </c>
      <c r="G7" s="9" t="s">
        <v>48</v>
      </c>
      <c r="H7" s="10">
        <v>6900</v>
      </c>
      <c r="I7" s="10" t="s">
        <v>49</v>
      </c>
      <c r="J7" s="9" t="s">
        <v>50</v>
      </c>
      <c r="K7" s="10">
        <v>197381</v>
      </c>
      <c r="L7" s="13">
        <v>0.14000000000000001</v>
      </c>
      <c r="M7" s="11" t="s">
        <v>16</v>
      </c>
      <c r="N7" s="9">
        <v>2011</v>
      </c>
    </row>
    <row r="8" spans="1:14">
      <c r="A8" s="5" t="s">
        <v>51</v>
      </c>
      <c r="B8" s="5" t="s">
        <v>32</v>
      </c>
      <c r="C8" s="6">
        <v>149618</v>
      </c>
      <c r="D8" s="5" t="s">
        <v>52</v>
      </c>
      <c r="E8" s="5" t="s">
        <v>53</v>
      </c>
      <c r="F8" s="5" t="s">
        <v>54</v>
      </c>
      <c r="G8" s="5" t="s">
        <v>55</v>
      </c>
      <c r="H8" s="6">
        <v>1330</v>
      </c>
      <c r="I8" s="6" t="s">
        <v>56</v>
      </c>
      <c r="J8" s="5"/>
      <c r="K8" s="5"/>
      <c r="L8" s="5"/>
      <c r="M8" s="7" t="s">
        <v>16</v>
      </c>
      <c r="N8" s="5">
        <v>2021</v>
      </c>
    </row>
    <row r="9" spans="1:14">
      <c r="A9" s="8" t="s">
        <v>57</v>
      </c>
      <c r="B9" s="8" t="s">
        <v>58</v>
      </c>
      <c r="C9" s="14">
        <v>133568</v>
      </c>
      <c r="D9" s="8" t="s">
        <v>59</v>
      </c>
      <c r="E9" s="8" t="s">
        <v>60</v>
      </c>
      <c r="F9" s="8" t="s">
        <v>61</v>
      </c>
      <c r="G9" s="8" t="s">
        <v>62</v>
      </c>
      <c r="H9" s="14">
        <v>1795</v>
      </c>
      <c r="I9" s="14" t="s">
        <v>40</v>
      </c>
      <c r="J9" s="8"/>
      <c r="K9" s="8"/>
      <c r="L9" s="8"/>
      <c r="M9" s="15" t="s">
        <v>16</v>
      </c>
      <c r="N9" s="8">
        <v>2019</v>
      </c>
    </row>
    <row r="10" spans="1:14">
      <c r="A10" s="5" t="s">
        <v>63</v>
      </c>
      <c r="B10" s="5"/>
      <c r="C10" s="6">
        <v>647232</v>
      </c>
      <c r="D10" s="5" t="s">
        <v>64</v>
      </c>
      <c r="E10" s="5" t="s">
        <v>65</v>
      </c>
      <c r="F10" s="5" t="s">
        <v>66</v>
      </c>
      <c r="G10" s="5" t="s">
        <v>67</v>
      </c>
      <c r="H10" s="6">
        <v>9678</v>
      </c>
      <c r="I10" s="6" t="s">
        <v>68</v>
      </c>
      <c r="J10" s="5" t="s">
        <v>69</v>
      </c>
      <c r="K10" s="6">
        <v>80000</v>
      </c>
      <c r="L10" s="12">
        <v>0.17</v>
      </c>
      <c r="M10" s="7" t="s">
        <v>16</v>
      </c>
      <c r="N10" s="5">
        <v>2014</v>
      </c>
    </row>
    <row r="11" spans="1:14">
      <c r="A11" s="8" t="s">
        <v>70</v>
      </c>
      <c r="B11" s="8"/>
      <c r="C11" s="14">
        <v>799874</v>
      </c>
      <c r="D11" s="8" t="s">
        <v>71</v>
      </c>
      <c r="E11" s="8" t="s">
        <v>72</v>
      </c>
      <c r="F11" s="8" t="s">
        <v>73</v>
      </c>
      <c r="G11" s="8" t="s">
        <v>74</v>
      </c>
      <c r="H11" s="14">
        <v>1555</v>
      </c>
      <c r="I11" s="14" t="s">
        <v>75</v>
      </c>
      <c r="J11" s="8" t="s">
        <v>76</v>
      </c>
      <c r="K11" s="14">
        <v>46022</v>
      </c>
      <c r="L11" s="16">
        <v>0.15</v>
      </c>
      <c r="M11" s="15" t="s">
        <v>16</v>
      </c>
      <c r="N11" s="8">
        <v>2022</v>
      </c>
    </row>
    <row r="12" spans="1:14">
      <c r="A12" s="5" t="s">
        <v>77</v>
      </c>
      <c r="B12" s="5" t="s">
        <v>78</v>
      </c>
      <c r="C12" s="6">
        <v>45969</v>
      </c>
      <c r="D12" s="5" t="s">
        <v>79</v>
      </c>
      <c r="E12" s="5" t="s">
        <v>80</v>
      </c>
      <c r="F12" s="5" t="s">
        <v>81</v>
      </c>
      <c r="G12" s="5" t="s">
        <v>82</v>
      </c>
      <c r="H12" s="5">
        <v>622</v>
      </c>
      <c r="I12" s="5" t="s">
        <v>83</v>
      </c>
      <c r="J12" s="5" t="s">
        <v>84</v>
      </c>
      <c r="K12" s="5"/>
      <c r="L12" s="5"/>
      <c r="M12" s="7" t="s">
        <v>16</v>
      </c>
      <c r="N12" s="5">
        <v>2019</v>
      </c>
    </row>
    <row r="13" spans="1:14">
      <c r="A13" s="17" t="s">
        <v>85</v>
      </c>
      <c r="B13" s="8"/>
      <c r="C13" s="18">
        <f>SUM(C2:C12)</f>
        <v>7264338</v>
      </c>
      <c r="D13" s="17" t="s">
        <v>86</v>
      </c>
      <c r="E13" s="17" t="s">
        <v>87</v>
      </c>
      <c r="F13" s="8"/>
      <c r="G13" s="17" t="s">
        <v>88</v>
      </c>
      <c r="H13" s="18">
        <f>SUM(H2:H12)</f>
        <v>40599</v>
      </c>
      <c r="I13" s="17" t="s">
        <v>89</v>
      </c>
      <c r="J13" s="8"/>
      <c r="K13" s="8"/>
      <c r="L13" s="8"/>
      <c r="M13" s="15"/>
      <c r="N13" s="8"/>
    </row>
    <row r="14" spans="1:14">
      <c r="A14" s="19"/>
      <c r="B14" s="20"/>
      <c r="C14" s="21"/>
      <c r="D14" s="19"/>
      <c r="E14" s="19"/>
      <c r="F14" s="20"/>
      <c r="G14" s="19"/>
      <c r="H14" s="21"/>
      <c r="I14" s="19"/>
      <c r="J14" s="20" t="s">
        <v>90</v>
      </c>
      <c r="K14" s="20"/>
      <c r="L14" s="20"/>
      <c r="M14" s="22"/>
      <c r="N14" s="20"/>
    </row>
    <row r="15" spans="1:14">
      <c r="A15" s="23" t="s">
        <v>91</v>
      </c>
      <c r="B15" s="5"/>
      <c r="C15" s="6">
        <v>12702379</v>
      </c>
      <c r="D15" s="5"/>
      <c r="E15" s="5"/>
      <c r="F15" s="5"/>
      <c r="G15" s="5"/>
      <c r="H15" s="6">
        <v>251000</v>
      </c>
      <c r="I15" s="5" t="s">
        <v>69</v>
      </c>
      <c r="J15" s="5"/>
      <c r="K15" s="5"/>
      <c r="L15" s="5"/>
      <c r="M15" s="7" t="s">
        <v>92</v>
      </c>
      <c r="N15" s="5">
        <v>2017</v>
      </c>
    </row>
    <row r="16" spans="1:14">
      <c r="A16" s="19"/>
      <c r="B16" s="20"/>
      <c r="C16" s="24"/>
      <c r="D16" s="20"/>
      <c r="E16" s="20"/>
      <c r="F16" s="20"/>
      <c r="G16" s="20"/>
      <c r="H16" s="24"/>
      <c r="I16" s="20"/>
      <c r="J16" s="20"/>
      <c r="K16" s="20"/>
      <c r="L16" s="20"/>
      <c r="M16" s="22"/>
      <c r="N16" s="20"/>
    </row>
    <row r="17" spans="1:1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2"/>
      <c r="N17" s="20"/>
    </row>
    <row r="18" spans="1:14" ht="45">
      <c r="A18" s="1" t="s">
        <v>93</v>
      </c>
      <c r="B18" s="1" t="s">
        <v>94</v>
      </c>
      <c r="C18" s="1" t="s">
        <v>95</v>
      </c>
      <c r="D18" s="1" t="s">
        <v>96</v>
      </c>
      <c r="E18" s="1" t="s">
        <v>97</v>
      </c>
      <c r="F18" s="1" t="s">
        <v>98</v>
      </c>
      <c r="G18" s="1" t="s">
        <v>99</v>
      </c>
      <c r="H18" s="1" t="s">
        <v>100</v>
      </c>
      <c r="I18" s="1" t="s">
        <v>7</v>
      </c>
      <c r="J18" s="1" t="s">
        <v>101</v>
      </c>
      <c r="K18" s="1" t="s">
        <v>102</v>
      </c>
      <c r="L18" s="1" t="s">
        <v>103</v>
      </c>
      <c r="M18" s="1" t="s">
        <v>12</v>
      </c>
      <c r="N18" s="3"/>
    </row>
    <row r="19" spans="1:14">
      <c r="A19" s="5" t="s">
        <v>104</v>
      </c>
      <c r="B19" s="5" t="s">
        <v>105</v>
      </c>
      <c r="C19" s="5" t="s">
        <v>106</v>
      </c>
      <c r="D19" s="5" t="s">
        <v>107</v>
      </c>
      <c r="E19" s="5" t="s">
        <v>108</v>
      </c>
      <c r="F19" s="5" t="s">
        <v>109</v>
      </c>
      <c r="G19" s="5" t="s">
        <v>110</v>
      </c>
      <c r="H19" s="5" t="s">
        <v>111</v>
      </c>
      <c r="I19" s="6">
        <v>14846</v>
      </c>
      <c r="J19" s="6" t="s">
        <v>112</v>
      </c>
      <c r="K19" s="5" t="s">
        <v>113</v>
      </c>
      <c r="L19" s="5" t="s">
        <v>114</v>
      </c>
      <c r="M19" s="25" t="s">
        <v>93</v>
      </c>
      <c r="N19" s="5">
        <v>2019</v>
      </c>
    </row>
  </sheetData>
  <hyperlinks>
    <hyperlink ref="M2" r:id="rId1" xr:uid="{957AF515-57AA-4F95-9F54-05A2B8355C75}"/>
    <hyperlink ref="M3" r:id="rId2" xr:uid="{680F73F3-A89A-4052-B3D3-0BE28ADB8A37}"/>
    <hyperlink ref="M4" r:id="rId3" xr:uid="{F5858907-7040-4EC3-A646-CE8D9E26CEFD}"/>
    <hyperlink ref="M5" r:id="rId4" xr:uid="{297526D1-CD61-413F-8B48-C7B1346AD02E}"/>
    <hyperlink ref="M7" r:id="rId5" xr:uid="{1AFC59BE-98A5-4E56-A539-F11B0A57B7DD}"/>
    <hyperlink ref="M8" r:id="rId6" xr:uid="{D9E9391C-1060-462E-85DA-99E9029201B1}"/>
    <hyperlink ref="M9" r:id="rId7" xr:uid="{79400D23-F1A2-42E6-BF3D-6371AA7B9F10}"/>
    <hyperlink ref="M10" r:id="rId8" xr:uid="{42525484-36D0-4027-8CC6-8329E016BA34}"/>
    <hyperlink ref="M11" r:id="rId9" xr:uid="{B303CE8B-4873-467F-9DDD-33A02175F198}"/>
    <hyperlink ref="M12" r:id="rId10" xr:uid="{8A3DCC91-F634-4C63-AB63-1CED3DE645EF}"/>
    <hyperlink ref="M15" r:id="rId11" xr:uid="{5EDC11D6-5648-4354-9DEB-6EA4BF3EC355}"/>
    <hyperlink ref="M6" r:id="rId12" xr:uid="{A3CA9689-991F-4240-B80A-7EFBA2BECDAA}"/>
    <hyperlink ref="M19" r:id="rId13" display="https://pecpa.org/wp-content/uploads/2022/06/Exec-Summar-52021.pdf" xr:uid="{D2B0E528-9DE6-4E69-8758-AF20D46B1985}"/>
  </hyperlinks>
  <pageMargins left="0.25" right="0.25" top="0.75" bottom="0.75" header="0.3" footer="0.3"/>
  <pageSetup paperSize="3" scale="85" orientation="landscape" verticalDpi="12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</dc:creator>
  <cp:keywords/>
  <dc:description/>
  <cp:lastModifiedBy>Pam Metzger</cp:lastModifiedBy>
  <cp:revision/>
  <dcterms:created xsi:type="dcterms:W3CDTF">2022-08-09T18:47:44Z</dcterms:created>
  <dcterms:modified xsi:type="dcterms:W3CDTF">2022-11-10T15:12:26Z</dcterms:modified>
  <cp:category/>
  <cp:contentStatus/>
</cp:coreProperties>
</file>